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160" yWindow="0" windowWidth="25600" windowHeight="16060" tabRatio="650" activeTab="0"/>
  </bookViews>
  <sheets>
    <sheet name="概要・書誌情報" sheetId="1" r:id="rId1"/>
    <sheet name="TBI-31質問票" sheetId="2" r:id="rId2"/>
    <sheet name="自動集計" sheetId="3" r:id="rId3"/>
  </sheets>
  <definedNames/>
  <calcPr fullCalcOnLoad="1"/>
</workbook>
</file>

<file path=xl/sharedStrings.xml><?xml version="1.0" encoding="utf-8"?>
<sst xmlns="http://schemas.openxmlformats.org/spreadsheetml/2006/main" count="157" uniqueCount="96">
  <si>
    <t>物の配置や収納場所を過剰に一定にしたがる</t>
  </si>
  <si>
    <t>いったん思い込むとなかなか修正できない</t>
  </si>
  <si>
    <t>該当しない</t>
  </si>
  <si>
    <t>z値</t>
  </si>
  <si>
    <t>待たされると怒ったりイライラしたりする</t>
  </si>
  <si>
    <t>問題を指摘されたり失敗に直面しても気にかけない</t>
  </si>
  <si>
    <t>この評価システムの作成者および問い合わせ先</t>
  </si>
  <si>
    <t>第Ⅱ因子：易疲労性・意欲の低下 （項目10～14；５項目）</t>
  </si>
  <si>
    <t>第Ⅶ因子：課題遂行力の低下 （項目28～31；４項目)</t>
  </si>
  <si>
    <t>メモをもらったことや、メモで伝えられたことを忘れている</t>
  </si>
  <si>
    <t>伝えた内容について、他のことをした後に確認すると忘れている</t>
  </si>
  <si>
    <t>数分前に伝えたことを忘れている</t>
  </si>
  <si>
    <t>特別な出来事の内容（たとえば映画や買い物）を思い出せない</t>
  </si>
  <si>
    <t>　※できるだけ、ご本人の日常の様子をよく知っている人が回答してください。</t>
  </si>
  <si>
    <r>
      <t>記入日：　　　年　　　月　　　日</t>
    </r>
    <r>
      <rPr>
        <sz val="11"/>
        <rFont val="ＭＳ ゴシック"/>
        <family val="3"/>
      </rPr>
      <t>　　</t>
    </r>
    <r>
      <rPr>
        <u val="single"/>
        <sz val="11"/>
        <rFont val="ＭＳ ゴシック"/>
        <family val="3"/>
      </rPr>
      <t>初回・（　　　　）回目</t>
    </r>
  </si>
  <si>
    <t>　脳外傷者の不適応行動の程度をカテゴリー別に測定し、リハビリテーションの計画やその効果を検討することを目的としています。ただし、質問項目を生活上みられることに限定し、専門的知識がなくとも評価できるように工夫しています。</t>
  </si>
  <si>
    <t>該当項目数</t>
  </si>
  <si>
    <t>該当項目総数</t>
  </si>
  <si>
    <t>総平均点</t>
  </si>
  <si>
    <t>予定が重なるとどうしたらいいか分からなくなる</t>
  </si>
  <si>
    <t>一度に２つ以上のことを説明すると混乱する</t>
  </si>
  <si>
    <r>
      <t>記入者様氏名：　　　　　　　　　　　　　</t>
    </r>
    <r>
      <rPr>
        <sz val="11"/>
        <rFont val="ＭＳ ゴシック"/>
        <family val="3"/>
      </rPr>
      <t xml:space="preserve"> </t>
    </r>
    <r>
      <rPr>
        <u val="single"/>
        <sz val="11"/>
        <rFont val="ＭＳ ゴシック"/>
        <family val="3"/>
      </rPr>
      <t>続柄：　　　　　　</t>
    </r>
    <r>
      <rPr>
        <u val="single"/>
        <sz val="11"/>
        <color indexed="9"/>
        <rFont val="ＭＳ ゴシック"/>
        <family val="3"/>
      </rPr>
      <t>.</t>
    </r>
  </si>
  <si>
    <t>健常群</t>
  </si>
  <si>
    <r>
      <t xml:space="preserve">＊できるだけ、ご本人の日常の様子をよく知っている人が回答してください。
1)「TBI-31質問票」の質問項目の頻度について、最もよくあてはまる数字に○をつけてください。
　その際、質問に相当することを行った経験がなかったり、観察の機会がないなど
　不明な場合は「Ｎ．該当しない」に○をつけてください。
2)「自動集計」を開き、各因子ごとに「因子合計得点」と「該当項目数」を入力して下さい。
　「因子合計得点」とは、質問項目への評定値を加算した値です（Nは計算に入りません）。
　「該当項目数」とは、質問項目の数からＮの数を引いた 値です。
</t>
    </r>
    <r>
      <rPr>
        <sz val="10"/>
        <rFont val="ＭＳ ゴシック"/>
        <family val="3"/>
      </rPr>
      <t>→平均評定値とz値が自動計算され、z値のレーダーチャートが表示されます。</t>
    </r>
    <r>
      <rPr>
        <sz val="10"/>
        <rFont val="ＭＳ 明朝"/>
        <family val="1"/>
      </rPr>
      <t xml:space="preserve">        </t>
    </r>
  </si>
  <si>
    <t>ご本人様氏名：　　　　　　　　　　　　　　</t>
  </si>
  <si>
    <t>・書誌情報</t>
  </si>
  <si>
    <t>・ダウンロード手順</t>
  </si>
  <si>
    <t>　以下の質問項目の頻度について、最もよくあてはまる数字に○をつけてください。その際、質問に相当することを行った経験がなかったり、観察の機会がないなど不明な場合は「Ｎ．該当しない」に○をつけてください。</t>
  </si>
  <si>
    <t>ふだんの日課を思い出せない</t>
  </si>
  <si>
    <t>月日や曜日を間違える</t>
  </si>
  <si>
    <t>２つ以上の指示をするといくつか忘れている</t>
  </si>
  <si>
    <t>何もしたがらない</t>
  </si>
  <si>
    <t>することがないと横になりたがる</t>
  </si>
  <si>
    <t>すぐ疲労感を訴える</t>
  </si>
  <si>
    <t>自発的な行動がみられない</t>
  </si>
  <si>
    <t>少しでも難しいと思うと集中できなかったり、やる気がなくなったりする</t>
  </si>
  <si>
    <t>会話の文脈に合わない発言をする</t>
  </si>
  <si>
    <t>話題がかわってもすぐに話に付いてこられない</t>
  </si>
  <si>
    <t>その場に不適切な発言をする</t>
  </si>
  <si>
    <t>気になることがあるとくり返しおこなう</t>
  </si>
  <si>
    <t>平均評定値</t>
  </si>
  <si>
    <t>因子Ⅰ</t>
  </si>
  <si>
    <t>因子Ⅱ</t>
  </si>
  <si>
    <t>因子Ⅲ</t>
  </si>
  <si>
    <t>因子Ⅳ</t>
  </si>
  <si>
    <t>因子Ⅴ</t>
  </si>
  <si>
    <t>因子Ⅵ</t>
  </si>
  <si>
    <t>因子Ⅶ</t>
  </si>
  <si>
    <t>（標準偏差）</t>
  </si>
  <si>
    <t>平均評定値</t>
  </si>
  <si>
    <t>因子合計得点</t>
  </si>
  <si>
    <t>健常者の平均値を0とし、健常者の標準偏差を単位としたz値で
得点を表示しています。</t>
  </si>
  <si>
    <t>第Ⅲ因子：対人場面での状況判断力の低下 （項目15～17；３項目）</t>
  </si>
  <si>
    <t>　このファイルはExcelで作成されています。下のタブをクリックして「概要・書誌情報」（このページ）、「TBI-31質問表」、「自動集計」の３つのワークシートが揃っているかをご確認下さい。</t>
  </si>
  <si>
    <t>このファイルについて</t>
  </si>
  <si>
    <t>まったくない</t>
  </si>
  <si>
    <t>〜</t>
  </si>
  <si>
    <t>ときどき</t>
  </si>
  <si>
    <t>いつも</t>
  </si>
  <si>
    <t>N</t>
  </si>
  <si>
    <t>N</t>
  </si>
  <si>
    <t>他のことに注意が向くと予定を忘れている</t>
  </si>
  <si>
    <t>毎日の日課にそって行動できるが週1回程度の予定は忘れている</t>
  </si>
  <si>
    <t>決まった日課にそって行動できるが、変更や追加があると対応できない</t>
  </si>
  <si>
    <t>脳外傷者の認知－行動障害尺度（TBI-31）</t>
  </si>
  <si>
    <t>ちょっとしたことがきっかけで怒鳴る</t>
  </si>
  <si>
    <t>危険なことをしているのに自分では安全だと思っている</t>
  </si>
  <si>
    <t>与えられた課題に集中して取り組むことができない</t>
  </si>
  <si>
    <t>話を自分の都合のいいように解釈する</t>
  </si>
  <si>
    <t>この評価表の使い方</t>
  </si>
  <si>
    <t>この評価表の目的</t>
  </si>
  <si>
    <t>久保義郎</t>
  </si>
  <si>
    <t>この評価表の作成に関する論文の書誌情報と論文のダウンロードの手順</t>
  </si>
  <si>
    <t>他のことに気がとられると予定の行動がとれなくなる</t>
  </si>
  <si>
    <t>TBI-31　　「脳外傷者の認知-行動障害尺度」　質問紙</t>
  </si>
  <si>
    <t>／</t>
  </si>
  <si>
    <t>＝</t>
  </si>
  <si>
    <t>／</t>
  </si>
  <si>
    <t>＝</t>
  </si>
  <si>
    <t>総合計</t>
  </si>
  <si>
    <t>1)各因子ごとに「因子合計得点」と「該当項目数」を入力して下さい。
　「因子合計得点」とは、質問項目への評定値を加算した値です（Nは計算に入りません）。
　「該当項目数」とは、質問項目の数からＮの数を引いた 値です。
2)平均評定値とz値が自動計算され、z値のレーダーチャートが表示されます。</t>
  </si>
  <si>
    <t>TBI-31　「脳外傷者の認知-行動障害尺度」　自動集計表とレーダーチャート</t>
  </si>
  <si>
    <t>chiiki-shien@kanagawa-rehab.or.jp</t>
  </si>
  <si>
    <t>TBI-31　「脳外傷者の認知-行動障害尺度」　自動集計表とレーダーチャート</t>
  </si>
  <si>
    <t>精神的に不安定になりやすい</t>
  </si>
  <si>
    <r>
      <t>第Ⅰ因子：健忘性（項目１</t>
    </r>
    <r>
      <rPr>
        <b/>
        <sz val="10"/>
        <rFont val="Arial"/>
        <family val="2"/>
      </rPr>
      <t>〜</t>
    </r>
    <r>
      <rPr>
        <b/>
        <sz val="10"/>
        <rFont val="ＭＳ ゴシック"/>
        <family val="3"/>
      </rPr>
      <t>９；９項目）</t>
    </r>
  </si>
  <si>
    <t>第Ⅳ因子：固執性 （項目18～20；３項目）</t>
  </si>
  <si>
    <t>第Ⅴ因子：情動コントロール力の低下 （項目21～23；３項目）</t>
  </si>
  <si>
    <t>第Ⅵ因子：現実検討力の低下 （項目24～27；４項目）</t>
  </si>
  <si>
    <t>総合リハビリテーション 35巻9号921-928頁(2007年9月)
久保義郎・他　「脳外傷者の認知-行動障害尺度（TBI-31）の作成 -生活場面の観察による評価」　　</t>
  </si>
  <si>
    <t>http://medicalfinder.jp/toc/1552/2007/35/9</t>
  </si>
  <si>
    <r>
      <t>1)ウェブサイトの「医学書院ライブラリー］へ入ります。
2)電子ジャーナルMJ</t>
    </r>
    <r>
      <rPr>
        <sz val="10"/>
        <rFont val="Century"/>
        <family val="1"/>
      </rPr>
      <t>−</t>
    </r>
    <r>
      <rPr>
        <sz val="10"/>
        <rFont val="ＭＳ 明朝"/>
        <family val="1"/>
      </rPr>
      <t xml:space="preserve">Finderの「詳細ページへ」をクリックします。
3)説明を読んだ後、MJ-Finderへ（入口）をクリックします。
4)左のRSS配信一覧の医学系ジャーナルのところに示されている「総合リハビリテーション」をクリックします。
5)35巻9号（2007.09）をクリックします。
6)論文掲載誌の目次が現れますから、久保らの論文を選択して下さい。
7)あとはプロバイダー選択などの指示に従っていただけば、約1200円の課金で論文をpdf ファイルとしてダウンロードできます。
</t>
    </r>
  </si>
  <si>
    <t>田園調布学園大学：〒215-8542　川崎市麻生区東百合丘3-4-1</t>
  </si>
  <si>
    <t>kubo@dcu.ac.jp</t>
  </si>
  <si>
    <t>地域リハビリテーション支援センター</t>
  </si>
  <si>
    <t>〒243-0121 神奈川県厚木市七沢516 神奈川県総合リハビリテーションセンター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</si>
</sst>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0.000"/>
    <numFmt numFmtId="183" formatCode=".000"/>
    <numFmt numFmtId="184" formatCode="0.0"/>
    <numFmt numFmtId="185" formatCode="0.000_);[Red]\(0.000\)"/>
    <numFmt numFmtId="186" formatCode=".00"/>
    <numFmt numFmtId="187" formatCode="0.00_);[Red]\(0.00\)"/>
    <numFmt numFmtId="188" formatCode="0.00000"/>
    <numFmt numFmtId="189" formatCode="0.0000"/>
    <numFmt numFmtId="190" formatCode="0.000000000000000_);[Red]\(0.000000000000000\)"/>
    <numFmt numFmtId="191" formatCode="0.00000000000000_);[Red]\(0.00000000000000\)"/>
    <numFmt numFmtId="192" formatCode="0.0000000000000_);[Red]\(0.0000000000000\)"/>
    <numFmt numFmtId="193" formatCode="0.000000000000_);[Red]\(0.000000000000\)"/>
    <numFmt numFmtId="194" formatCode="0.00000000000_);[Red]\(0.00000000000\)"/>
    <numFmt numFmtId="195" formatCode="0.0000000000_);[Red]\(0.0000000000\)"/>
    <numFmt numFmtId="196" formatCode="0.000000000_);[Red]\(0.000000000\)"/>
    <numFmt numFmtId="197" formatCode="0.00000000_);[Red]\(0.00000000\)"/>
    <numFmt numFmtId="198" formatCode="0.0000000_);[Red]\(0.0000000\)"/>
    <numFmt numFmtId="199" formatCode="0.000000_);[Red]\(0.000000\)"/>
    <numFmt numFmtId="200" formatCode="0.00000_);[Red]\(0.00000\)"/>
    <numFmt numFmtId="201" formatCode="0.0000_);[Red]\(0.0000\)"/>
    <numFmt numFmtId="202" formatCode="\(0.00\)"/>
    <numFmt numFmtId="203" formatCode="0.00_ "/>
    <numFmt numFmtId="204" formatCode="\(0.0\)"/>
    <numFmt numFmtId="205" formatCode="0.00000000"/>
    <numFmt numFmtId="206" formatCode="0.0000000"/>
    <numFmt numFmtId="207" formatCode="0.000000"/>
    <numFmt numFmtId="208" formatCode="0.0_);[Red]\(0.0\)"/>
    <numFmt numFmtId="209" formatCode="\(0\)"/>
  </numFmts>
  <fonts count="8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sz val="10"/>
      <name val="平成明朝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name val="Osaka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b/>
      <sz val="10"/>
      <name val="ＭＳ 明朝"/>
      <family val="1"/>
    </font>
    <font>
      <sz val="6"/>
      <name val="ＭＳ Ｐゴシック"/>
      <family val="3"/>
    </font>
    <font>
      <sz val="9"/>
      <name val="平成明朝"/>
      <family val="3"/>
    </font>
    <font>
      <sz val="10"/>
      <name val="ヒラギノ角ゴ Std W8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Osaka"/>
      <family val="3"/>
    </font>
    <font>
      <sz val="9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Osaka"/>
      <family val="3"/>
    </font>
    <font>
      <sz val="8"/>
      <name val="ＭＳ ゴシック"/>
      <family val="3"/>
    </font>
    <font>
      <u val="single"/>
      <sz val="11"/>
      <name val="ＭＳ ゴシック"/>
      <family val="3"/>
    </font>
    <font>
      <u val="single"/>
      <sz val="11"/>
      <color indexed="9"/>
      <name val="ＭＳ ゴシック"/>
      <family val="3"/>
    </font>
    <font>
      <vertAlign val="superscript"/>
      <sz val="11"/>
      <name val="ＭＳ ゴシック"/>
      <family val="3"/>
    </font>
    <font>
      <sz val="14"/>
      <name val="ＭＳ ゴシック"/>
      <family val="3"/>
    </font>
    <font>
      <b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明朝"/>
      <family val="1"/>
    </font>
    <font>
      <sz val="8"/>
      <color indexed="8"/>
      <name val="ＭＳ Ｐゴシック"/>
      <family val="3"/>
    </font>
    <font>
      <u val="single"/>
      <sz val="11"/>
      <color indexed="12"/>
      <name val="ＭＳ Ｐ明朝"/>
      <family val="1"/>
    </font>
    <font>
      <sz val="10"/>
      <name val="Century"/>
      <family val="1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tted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7" fillId="0" borderId="3" applyNumberFormat="0" applyFill="0" applyAlignment="0" applyProtection="0"/>
    <xf numFmtId="0" fontId="68" fillId="28" borderId="0" applyNumberFormat="0" applyBorder="0" applyAlignment="0" applyProtection="0"/>
    <xf numFmtId="0" fontId="69" fillId="29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9" borderId="9" applyNumberFormat="0" applyAlignment="0" applyProtection="0"/>
    <xf numFmtId="0" fontId="7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7" fillId="30" borderId="4" applyNumberFormat="0" applyAlignment="0" applyProtection="0"/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24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8" fillId="0" borderId="0" xfId="60" applyFont="1" applyAlignment="1">
      <alignment vertical="top"/>
      <protection/>
    </xf>
    <xf numFmtId="0" fontId="29" fillId="0" borderId="0" xfId="60" applyFont="1" applyAlignment="1">
      <alignment vertical="top"/>
      <protection/>
    </xf>
    <xf numFmtId="0" fontId="28" fillId="0" borderId="0" xfId="60" applyFont="1" applyAlignment="1">
      <alignment/>
      <protection/>
    </xf>
    <xf numFmtId="0" fontId="29" fillId="0" borderId="0" xfId="60" applyFont="1" applyAlignment="1">
      <alignment/>
      <protection/>
    </xf>
    <xf numFmtId="0" fontId="30" fillId="0" borderId="0" xfId="60" applyFont="1" applyAlignment="1">
      <alignment/>
      <protection/>
    </xf>
    <xf numFmtId="0" fontId="20" fillId="0" borderId="0" xfId="60" applyFont="1" applyAlignment="1">
      <alignment/>
      <protection/>
    </xf>
    <xf numFmtId="0" fontId="27" fillId="0" borderId="0" xfId="0" applyFont="1" applyAlignment="1">
      <alignment horizontal="left" vertical="center" wrapText="1"/>
    </xf>
    <xf numFmtId="0" fontId="32" fillId="0" borderId="0" xfId="0" applyFont="1" applyAlignment="1">
      <alignment horizontal="right"/>
    </xf>
    <xf numFmtId="0" fontId="33" fillId="0" borderId="0" xfId="60" applyFont="1" applyAlignment="1">
      <alignment/>
      <protection/>
    </xf>
    <xf numFmtId="0" fontId="33" fillId="0" borderId="0" xfId="60" applyFont="1" applyAlignment="1">
      <alignment horizontal="left"/>
      <protection/>
    </xf>
    <xf numFmtId="0" fontId="12" fillId="0" borderId="0" xfId="0" applyFont="1" applyBorder="1" applyAlignment="1">
      <alignment horizontal="left" vertical="center"/>
    </xf>
    <xf numFmtId="0" fontId="36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/>
    </xf>
    <xf numFmtId="0" fontId="24" fillId="0" borderId="0" xfId="0" applyFont="1" applyBorder="1" applyAlignment="1">
      <alignment horizontal="justify" vertical="center" wrapText="1"/>
    </xf>
    <xf numFmtId="0" fontId="28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0" fontId="19" fillId="0" borderId="1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0" xfId="0" applyFont="1" applyAlignment="1" applyProtection="1">
      <alignment vertical="top"/>
      <protection/>
    </xf>
    <xf numFmtId="0" fontId="19" fillId="0" borderId="0" xfId="0" applyFont="1" applyAlignment="1" applyProtection="1">
      <alignment horizontal="center" vertical="top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26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 wrapText="1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23" fillId="0" borderId="27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0" fontId="23" fillId="0" borderId="27" xfId="0" applyFont="1" applyBorder="1" applyAlignment="1" applyProtection="1">
      <alignment horizontal="center" vertical="center" wrapText="1"/>
      <protection/>
    </xf>
    <xf numFmtId="2" fontId="19" fillId="0" borderId="0" xfId="0" applyNumberFormat="1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23" fillId="0" borderId="26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28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2" fontId="19" fillId="0" borderId="0" xfId="0" applyNumberFormat="1" applyFont="1" applyAlignment="1" applyProtection="1">
      <alignment/>
      <protection/>
    </xf>
    <xf numFmtId="0" fontId="19" fillId="0" borderId="27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2" fontId="22" fillId="0" borderId="27" xfId="0" applyNumberFormat="1" applyFont="1" applyBorder="1" applyAlignment="1" applyProtection="1">
      <alignment horizontal="center" vertical="center"/>
      <protection/>
    </xf>
    <xf numFmtId="2" fontId="19" fillId="0" borderId="0" xfId="0" applyNumberFormat="1" applyFont="1" applyBorder="1" applyAlignment="1" applyProtection="1">
      <alignment horizontal="center" vertical="center"/>
      <protection/>
    </xf>
    <xf numFmtId="202" fontId="22" fillId="0" borderId="2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184" fontId="22" fillId="0" borderId="27" xfId="0" applyNumberFormat="1" applyFont="1" applyBorder="1" applyAlignment="1" applyProtection="1">
      <alignment horizontal="center" vertical="center"/>
      <protection/>
    </xf>
    <xf numFmtId="38" fontId="21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2" fontId="22" fillId="0" borderId="27" xfId="0" applyNumberFormat="1" applyFont="1" applyFill="1" applyBorder="1" applyAlignment="1" applyProtection="1">
      <alignment horizontal="center" vertical="center"/>
      <protection/>
    </xf>
    <xf numFmtId="202" fontId="22" fillId="0" borderId="27" xfId="0" applyNumberFormat="1" applyFont="1" applyFill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29" xfId="0" applyFont="1" applyBorder="1" applyAlignment="1" applyProtection="1">
      <alignment vertical="center"/>
      <protection/>
    </xf>
    <xf numFmtId="0" fontId="19" fillId="0" borderId="30" xfId="0" applyFont="1" applyBorder="1" applyAlignment="1" applyProtection="1">
      <alignment/>
      <protection/>
    </xf>
    <xf numFmtId="0" fontId="19" fillId="0" borderId="31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24" fillId="0" borderId="0" xfId="48" applyNumberFormat="1" applyFont="1" applyAlignment="1">
      <alignment horizontal="justify" vertical="center"/>
    </xf>
    <xf numFmtId="0" fontId="37" fillId="0" borderId="0" xfId="48" applyNumberFormat="1" applyFont="1" applyAlignment="1">
      <alignment horizontal="justify" vertical="center"/>
    </xf>
    <xf numFmtId="0" fontId="39" fillId="0" borderId="0" xfId="48" applyNumberFormat="1" applyFont="1" applyAlignment="1">
      <alignment horizontal="justify" vertical="center"/>
    </xf>
    <xf numFmtId="0" fontId="38" fillId="0" borderId="0" xfId="48" applyNumberFormat="1" applyFont="1" applyAlignment="1">
      <alignment horizontal="justify" vertical="center"/>
    </xf>
    <xf numFmtId="0" fontId="35" fillId="0" borderId="0" xfId="48" applyNumberFormat="1" applyFont="1" applyAlignment="1" applyProtection="1">
      <alignment horizontal="justify" vertical="center"/>
      <protection locked="0"/>
    </xf>
    <xf numFmtId="0" fontId="29" fillId="0" borderId="0" xfId="48" applyNumberFormat="1" applyFont="1" applyAlignment="1" applyProtection="1">
      <alignment horizontal="justify" vertical="center"/>
      <protection locked="0"/>
    </xf>
    <xf numFmtId="0" fontId="24" fillId="0" borderId="0" xfId="48" applyNumberFormat="1" applyFont="1" applyAlignment="1" applyProtection="1">
      <alignment horizontal="justify" vertical="center"/>
      <protection locked="0"/>
    </xf>
    <xf numFmtId="0" fontId="40" fillId="0" borderId="0" xfId="48" applyNumberFormat="1" applyFont="1" applyAlignment="1" applyProtection="1">
      <alignment vertical="center"/>
      <protection locked="0"/>
    </xf>
    <xf numFmtId="0" fontId="24" fillId="0" borderId="0" xfId="0" applyFont="1" applyAlignment="1">
      <alignment horizontal="left" vertical="top" wrapText="1"/>
    </xf>
    <xf numFmtId="0" fontId="42" fillId="0" borderId="0" xfId="42" applyNumberFormat="1" applyFont="1" applyAlignment="1" applyProtection="1">
      <alignment horizontal="justify" vertical="center"/>
      <protection locked="0"/>
    </xf>
    <xf numFmtId="0" fontId="42" fillId="0" borderId="0" xfId="42" applyFont="1" applyAlignment="1" applyProtection="1">
      <alignment vertical="center"/>
      <protection/>
    </xf>
    <xf numFmtId="0" fontId="20" fillId="0" borderId="1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top"/>
      <protection/>
    </xf>
    <xf numFmtId="2" fontId="25" fillId="0" borderId="0" xfId="0" applyNumberFormat="1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37" fillId="0" borderId="0" xfId="48" applyNumberFormat="1" applyFont="1" applyAlignment="1" applyProtection="1">
      <alignment horizontal="justify" vertical="center"/>
      <protection locked="0"/>
    </xf>
    <xf numFmtId="0" fontId="20" fillId="0" borderId="10" xfId="0" applyFont="1" applyBorder="1" applyAlignment="1">
      <alignment horizontal="center" vertical="center"/>
    </xf>
    <xf numFmtId="0" fontId="18" fillId="0" borderId="32" xfId="0" applyFont="1" applyBorder="1" applyAlignment="1">
      <alignment horizontal="justify" vertical="center" wrapText="1"/>
    </xf>
    <xf numFmtId="0" fontId="31" fillId="0" borderId="33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justify" vertical="center" wrapText="1"/>
    </xf>
    <xf numFmtId="0" fontId="18" fillId="0" borderId="34" xfId="0" applyFont="1" applyBorder="1" applyAlignment="1">
      <alignment horizontal="center" vertical="center" textRotation="255"/>
    </xf>
    <xf numFmtId="0" fontId="18" fillId="0" borderId="35" xfId="0" applyFont="1" applyBorder="1" applyAlignment="1">
      <alignment horizontal="center" vertical="center" textRotation="255"/>
    </xf>
    <xf numFmtId="0" fontId="18" fillId="0" borderId="36" xfId="0" applyFont="1" applyBorder="1" applyAlignment="1">
      <alignment horizontal="center" vertical="center" textRotation="255"/>
    </xf>
    <xf numFmtId="0" fontId="44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center" vertical="center" textRotation="255"/>
    </xf>
    <xf numFmtId="0" fontId="18" fillId="0" borderId="28" xfId="0" applyFont="1" applyBorder="1" applyAlignment="1">
      <alignment horizontal="center" vertical="center" textRotation="255"/>
    </xf>
    <xf numFmtId="0" fontId="18" fillId="0" borderId="37" xfId="0" applyFont="1" applyBorder="1" applyAlignment="1">
      <alignment horizontal="center" vertical="center" textRotation="255"/>
    </xf>
    <xf numFmtId="0" fontId="18" fillId="0" borderId="3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26" xfId="0" applyFont="1" applyBorder="1" applyAlignment="1">
      <alignment horizontal="center" vertical="center" textRotation="255"/>
    </xf>
    <xf numFmtId="0" fontId="18" fillId="0" borderId="27" xfId="0" applyFont="1" applyBorder="1" applyAlignment="1">
      <alignment horizontal="center" vertical="center" textRotation="255"/>
    </xf>
    <xf numFmtId="0" fontId="18" fillId="0" borderId="20" xfId="0" applyFont="1" applyBorder="1" applyAlignment="1">
      <alignment horizontal="center" vertical="center" textRotation="255"/>
    </xf>
    <xf numFmtId="2" fontId="25" fillId="0" borderId="39" xfId="0" applyNumberFormat="1" applyFont="1" applyBorder="1" applyAlignment="1" applyProtection="1">
      <alignment horizontal="center" vertical="center"/>
      <protection/>
    </xf>
    <xf numFmtId="2" fontId="25" fillId="0" borderId="40" xfId="0" applyNumberFormat="1" applyFont="1" applyBorder="1" applyAlignment="1" applyProtection="1">
      <alignment horizontal="center" vertical="center"/>
      <protection/>
    </xf>
    <xf numFmtId="0" fontId="25" fillId="0" borderId="39" xfId="0" applyFont="1" applyBorder="1" applyAlignment="1" applyProtection="1">
      <alignment horizontal="center" vertical="center"/>
      <protection/>
    </xf>
    <xf numFmtId="0" fontId="26" fillId="0" borderId="40" xfId="0" applyFont="1" applyBorder="1" applyAlignment="1" applyProtection="1">
      <alignment horizontal="center" vertical="center"/>
      <protection/>
    </xf>
    <xf numFmtId="184" fontId="25" fillId="0" borderId="39" xfId="0" applyNumberFormat="1" applyFont="1" applyBorder="1" applyAlignment="1" applyProtection="1">
      <alignment horizontal="center" vertical="center"/>
      <protection/>
    </xf>
    <xf numFmtId="184" fontId="26" fillId="0" borderId="40" xfId="0" applyNumberFormat="1" applyFont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1" fontId="25" fillId="0" borderId="39" xfId="0" applyNumberFormat="1" applyFont="1" applyBorder="1" applyAlignment="1" applyProtection="1">
      <alignment horizontal="center" vertical="center"/>
      <protection/>
    </xf>
    <xf numFmtId="1" fontId="26" fillId="0" borderId="4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_SOFAS.xls" xfId="60"/>
    <cellStyle name="Followed Hyperlink" xfId="61"/>
    <cellStyle name="普通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86"/>
          <c:y val="0.1835"/>
          <c:w val="0.4395"/>
          <c:h val="0.613"/>
        </c:manualLayout>
      </c:layout>
      <c:radarChart>
        <c:radarStyle val="filled"/>
        <c:varyColors val="1"/>
        <c:ser>
          <c:idx val="0"/>
          <c:order val="0"/>
          <c:spPr>
            <a:solidFill>
              <a:srgbClr val="0000D4"/>
            </a:solidFill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0000D4"/>
              </a:solidFill>
              <a:ln w="254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1"/>
            <c:spPr>
              <a:solidFill>
                <a:srgbClr val="0000D4"/>
              </a:solidFill>
              <a:ln w="254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2"/>
            <c:spPr>
              <a:solidFill>
                <a:srgbClr val="0000D4"/>
              </a:solidFill>
              <a:ln w="254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3"/>
            <c:spPr>
              <a:solidFill>
                <a:srgbClr val="0000D4"/>
              </a:solidFill>
              <a:ln w="254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4"/>
            <c:spPr>
              <a:solidFill>
                <a:srgbClr val="0000D4"/>
              </a:solidFill>
              <a:ln w="254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5"/>
            <c:spPr>
              <a:solidFill>
                <a:srgbClr val="0000D4"/>
              </a:solidFill>
              <a:ln w="254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6"/>
            <c:spPr>
              <a:solidFill>
                <a:srgbClr val="0000D4"/>
              </a:solidFill>
              <a:ln w="254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val>
            <c:numRef>
              <c:f>'自動集計'!$Q$7:$Q$13</c:f>
              <c:numCache/>
            </c:numRef>
          </c:val>
        </c:ser>
        <c:axId val="50048808"/>
        <c:axId val="47786089"/>
      </c:radarChart>
      <c:catAx>
        <c:axId val="50048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86089"/>
        <c:crosses val="autoZero"/>
        <c:auto val="0"/>
        <c:lblOffset val="100"/>
        <c:tickLblSkip val="1"/>
        <c:noMultiLvlLbl val="0"/>
      </c:catAx>
      <c:valAx>
        <c:axId val="47786089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50048808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A6CAF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180975</xdr:rowOff>
    </xdr:from>
    <xdr:to>
      <xdr:col>20</xdr:col>
      <xdr:colOff>1038225</xdr:colOff>
      <xdr:row>31</xdr:row>
      <xdr:rowOff>180975</xdr:rowOff>
    </xdr:to>
    <xdr:graphicFrame>
      <xdr:nvGraphicFramePr>
        <xdr:cNvPr id="1" name="Chart -1020"/>
        <xdr:cNvGraphicFramePr/>
      </xdr:nvGraphicFramePr>
      <xdr:xfrm>
        <a:off x="8029575" y="1552575"/>
        <a:ext cx="6667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kukubo@kiui.ac.jp" TargetMode="External" /><Relationship Id="rId2" Type="http://schemas.openxmlformats.org/officeDocument/2006/relationships/hyperlink" Target="mailto:chiiki-shien@kanagawa-rehab.or.jp" TargetMode="External" /><Relationship Id="rId3" Type="http://schemas.openxmlformats.org/officeDocument/2006/relationships/hyperlink" Target="http://top.islib.jp/shop/mt-mj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" sqref="A1"/>
    </sheetView>
  </sheetViews>
  <sheetFormatPr defaultColWidth="12.796875" defaultRowHeight="15"/>
  <cols>
    <col min="1" max="1" width="76" style="57" customWidth="1"/>
    <col min="2" max="2" width="1.59765625" style="57" customWidth="1"/>
    <col min="3" max="16384" width="12.59765625" style="57" customWidth="1"/>
  </cols>
  <sheetData>
    <row r="1" spans="1:2" ht="19.5">
      <c r="A1" s="55" t="s">
        <v>64</v>
      </c>
      <c r="B1" s="56"/>
    </row>
    <row r="2" ht="18">
      <c r="A2" s="58"/>
    </row>
    <row r="3" ht="18">
      <c r="A3" s="58" t="s">
        <v>54</v>
      </c>
    </row>
    <row r="4" ht="27">
      <c r="A4" s="59" t="s">
        <v>53</v>
      </c>
    </row>
    <row r="5" ht="18">
      <c r="A5" s="58"/>
    </row>
    <row r="6" ht="18">
      <c r="A6" s="58" t="s">
        <v>70</v>
      </c>
    </row>
    <row r="7" ht="27">
      <c r="A7" s="59" t="s">
        <v>15</v>
      </c>
    </row>
    <row r="8" ht="18">
      <c r="A8" s="58"/>
    </row>
    <row r="9" ht="18">
      <c r="A9" s="60" t="s">
        <v>69</v>
      </c>
    </row>
    <row r="10" spans="1:10" ht="135.75" customHeight="1">
      <c r="A10" s="61" t="s">
        <v>23</v>
      </c>
      <c r="B10" s="61"/>
      <c r="C10" s="61"/>
      <c r="D10" s="61"/>
      <c r="E10" s="61"/>
      <c r="F10" s="61"/>
      <c r="G10" s="61"/>
      <c r="H10" s="61"/>
      <c r="I10" s="61"/>
      <c r="J10" s="61"/>
    </row>
    <row r="11" ht="18">
      <c r="A11" s="116"/>
    </row>
    <row r="12" ht="18">
      <c r="A12" s="117" t="s">
        <v>6</v>
      </c>
    </row>
    <row r="13" ht="18">
      <c r="A13" s="132" t="s">
        <v>94</v>
      </c>
    </row>
    <row r="14" ht="18">
      <c r="A14" s="118" t="s">
        <v>95</v>
      </c>
    </row>
    <row r="15" ht="18">
      <c r="A15" s="121" t="s">
        <v>82</v>
      </c>
    </row>
    <row r="16" ht="18">
      <c r="A16" s="119"/>
    </row>
    <row r="17" ht="18">
      <c r="A17" s="113" t="s">
        <v>71</v>
      </c>
    </row>
    <row r="18" ht="18">
      <c r="A18" s="112" t="s">
        <v>92</v>
      </c>
    </row>
    <row r="19" ht="18">
      <c r="A19" s="114" t="s">
        <v>93</v>
      </c>
    </row>
    <row r="20" ht="19.5" customHeight="1">
      <c r="A20" s="115"/>
    </row>
    <row r="21" ht="18">
      <c r="A21" s="60" t="s">
        <v>72</v>
      </c>
    </row>
    <row r="22" ht="18">
      <c r="A22" s="60" t="s">
        <v>25</v>
      </c>
    </row>
    <row r="23" ht="27">
      <c r="A23" s="120" t="s">
        <v>89</v>
      </c>
    </row>
    <row r="24" ht="18">
      <c r="A24" s="62" t="s">
        <v>26</v>
      </c>
    </row>
    <row r="25" ht="123.75" customHeight="1">
      <c r="A25" s="63" t="s">
        <v>91</v>
      </c>
    </row>
    <row r="26" ht="18">
      <c r="A26" s="122" t="s">
        <v>90</v>
      </c>
    </row>
  </sheetData>
  <sheetProtection/>
  <hyperlinks>
    <hyperlink ref="A19" r:id="rId1" display="bokukubo@kiui.ac.jp"/>
    <hyperlink ref="A15" r:id="rId2" display="chiiki-shien@kanagawa-rehab.or.jp"/>
    <hyperlink ref="A26" r:id="rId3" display="http://top.islib.jp/shop/mt-mj.html"/>
  </hyperlinks>
  <printOptions/>
  <pageMargins left="0.7874015748031497" right="0.3937007874015748" top="0.7874015748031497" bottom="0.5905511811023623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 topLeftCell="A17">
      <selection activeCell="B1" sqref="B1:K1"/>
    </sheetView>
  </sheetViews>
  <sheetFormatPr defaultColWidth="10.59765625" defaultRowHeight="15.75" customHeight="1"/>
  <cols>
    <col min="1" max="1" width="1.203125" style="4" customWidth="1"/>
    <col min="2" max="2" width="2.59765625" style="3" customWidth="1"/>
    <col min="3" max="3" width="55.8984375" style="5" customWidth="1"/>
    <col min="4" max="4" width="1.203125" style="5" customWidth="1"/>
    <col min="5" max="9" width="2.59765625" style="4" customWidth="1"/>
    <col min="10" max="10" width="1.203125" style="4" customWidth="1"/>
    <col min="11" max="11" width="2.59765625" style="1" customWidth="1"/>
    <col min="12" max="12" width="1.203125" style="4" customWidth="1"/>
    <col min="13" max="16384" width="10.59765625" style="4" customWidth="1"/>
  </cols>
  <sheetData>
    <row r="1" spans="1:12" s="14" customFormat="1" ht="19.5" customHeight="1" thickBot="1">
      <c r="A1" s="15"/>
      <c r="B1" s="133" t="s">
        <v>74</v>
      </c>
      <c r="C1" s="133"/>
      <c r="D1" s="133"/>
      <c r="E1" s="133"/>
      <c r="F1" s="133"/>
      <c r="G1" s="133"/>
      <c r="H1" s="133"/>
      <c r="I1" s="133"/>
      <c r="J1" s="133"/>
      <c r="K1" s="133"/>
      <c r="L1" s="15"/>
    </row>
    <row r="2" spans="1:12" s="8" customFormat="1" ht="4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s="8" customFormat="1" ht="34.5" customHeight="1">
      <c r="A3" s="12"/>
      <c r="B3" s="134" t="s">
        <v>27</v>
      </c>
      <c r="C3" s="135"/>
      <c r="D3" s="135"/>
      <c r="E3" s="135"/>
      <c r="F3" s="135"/>
      <c r="G3" s="135"/>
      <c r="H3" s="135"/>
      <c r="I3" s="135"/>
      <c r="J3" s="135"/>
      <c r="K3" s="136"/>
      <c r="L3" s="7"/>
      <c r="M3" s="13"/>
    </row>
    <row r="4" spans="1:12" s="8" customFormat="1" ht="30" customHeight="1">
      <c r="A4" s="12"/>
      <c r="B4" s="52" t="s">
        <v>14</v>
      </c>
      <c r="C4" s="50"/>
      <c r="D4" s="6"/>
      <c r="E4" s="6"/>
      <c r="F4" s="6"/>
      <c r="G4" s="6"/>
      <c r="H4" s="6"/>
      <c r="I4" s="6"/>
      <c r="J4" s="6"/>
      <c r="K4" s="6"/>
      <c r="L4" s="6"/>
    </row>
    <row r="5" spans="1:12" s="8" customFormat="1" ht="30" customHeight="1">
      <c r="A5" s="12"/>
      <c r="B5" s="53" t="s">
        <v>24</v>
      </c>
      <c r="C5" s="50"/>
      <c r="D5" s="6"/>
      <c r="E5" s="137" t="s">
        <v>55</v>
      </c>
      <c r="F5" s="140" t="s">
        <v>56</v>
      </c>
      <c r="G5" s="143" t="s">
        <v>57</v>
      </c>
      <c r="H5" s="140" t="s">
        <v>56</v>
      </c>
      <c r="I5" s="146" t="s">
        <v>58</v>
      </c>
      <c r="J5" s="6"/>
      <c r="K5" s="149" t="s">
        <v>2</v>
      </c>
      <c r="L5" s="6"/>
    </row>
    <row r="6" spans="1:12" s="8" customFormat="1" ht="30" customHeight="1">
      <c r="A6" s="12"/>
      <c r="B6" s="53" t="s">
        <v>21</v>
      </c>
      <c r="C6" s="50"/>
      <c r="D6" s="6"/>
      <c r="E6" s="138"/>
      <c r="F6" s="141"/>
      <c r="G6" s="144"/>
      <c r="H6" s="141"/>
      <c r="I6" s="147"/>
      <c r="J6" s="6"/>
      <c r="K6" s="150"/>
      <c r="L6" s="6"/>
    </row>
    <row r="7" spans="2:11" s="2" customFormat="1" ht="24" customHeight="1">
      <c r="B7" s="54" t="s">
        <v>13</v>
      </c>
      <c r="E7" s="139"/>
      <c r="F7" s="142"/>
      <c r="G7" s="145"/>
      <c r="H7" s="142"/>
      <c r="I7" s="148"/>
      <c r="J7" s="16"/>
      <c r="K7" s="151"/>
    </row>
    <row r="8" spans="2:11" s="17" customFormat="1" ht="16.5" customHeight="1">
      <c r="B8" s="18">
        <v>1</v>
      </c>
      <c r="C8" s="19" t="s">
        <v>10</v>
      </c>
      <c r="E8" s="34">
        <v>0</v>
      </c>
      <c r="F8" s="35">
        <v>1</v>
      </c>
      <c r="G8" s="35">
        <v>2</v>
      </c>
      <c r="H8" s="35">
        <v>3</v>
      </c>
      <c r="I8" s="36">
        <v>4</v>
      </c>
      <c r="J8" s="23"/>
      <c r="K8" s="18" t="s">
        <v>59</v>
      </c>
    </row>
    <row r="9" spans="2:16" s="17" customFormat="1" ht="16.5" customHeight="1">
      <c r="B9" s="18">
        <v>2</v>
      </c>
      <c r="C9" s="19" t="s">
        <v>11</v>
      </c>
      <c r="D9" s="24"/>
      <c r="E9" s="20">
        <v>0</v>
      </c>
      <c r="F9" s="21">
        <v>1</v>
      </c>
      <c r="G9" s="21">
        <v>2</v>
      </c>
      <c r="H9" s="21">
        <v>3</v>
      </c>
      <c r="I9" s="22">
        <v>4</v>
      </c>
      <c r="J9" s="23"/>
      <c r="K9" s="18" t="s">
        <v>60</v>
      </c>
      <c r="N9" s="48"/>
      <c r="O9" s="46"/>
      <c r="P9" s="44"/>
    </row>
    <row r="10" spans="2:16" s="17" customFormat="1" ht="16.5" customHeight="1">
      <c r="B10" s="18">
        <v>3</v>
      </c>
      <c r="C10" s="19" t="s">
        <v>9</v>
      </c>
      <c r="E10" s="20">
        <v>0</v>
      </c>
      <c r="F10" s="21">
        <v>1</v>
      </c>
      <c r="G10" s="21">
        <v>2</v>
      </c>
      <c r="H10" s="21">
        <v>3</v>
      </c>
      <c r="I10" s="22">
        <v>4</v>
      </c>
      <c r="J10" s="23"/>
      <c r="K10" s="18" t="s">
        <v>59</v>
      </c>
      <c r="N10" s="49"/>
      <c r="O10" s="47"/>
      <c r="P10" s="45"/>
    </row>
    <row r="11" spans="2:16" s="17" customFormat="1" ht="16.5" customHeight="1">
      <c r="B11" s="18">
        <v>4</v>
      </c>
      <c r="C11" s="19" t="s">
        <v>61</v>
      </c>
      <c r="E11" s="20">
        <v>0</v>
      </c>
      <c r="F11" s="21">
        <v>1</v>
      </c>
      <c r="G11" s="21">
        <v>2</v>
      </c>
      <c r="H11" s="21">
        <v>3</v>
      </c>
      <c r="I11" s="22">
        <v>4</v>
      </c>
      <c r="J11" s="23"/>
      <c r="K11" s="18" t="s">
        <v>60</v>
      </c>
      <c r="O11" s="47"/>
      <c r="P11" s="45"/>
    </row>
    <row r="12" spans="2:16" s="17" customFormat="1" ht="16.5" customHeight="1">
      <c r="B12" s="18">
        <v>5</v>
      </c>
      <c r="C12" s="19" t="s">
        <v>62</v>
      </c>
      <c r="E12" s="20">
        <v>0</v>
      </c>
      <c r="F12" s="21">
        <v>1</v>
      </c>
      <c r="G12" s="21">
        <v>2</v>
      </c>
      <c r="H12" s="21">
        <v>3</v>
      </c>
      <c r="I12" s="22">
        <v>4</v>
      </c>
      <c r="J12" s="23"/>
      <c r="K12" s="18" t="s">
        <v>59</v>
      </c>
      <c r="O12" s="46"/>
      <c r="P12" s="44"/>
    </row>
    <row r="13" spans="2:16" s="17" customFormat="1" ht="16.5" customHeight="1">
      <c r="B13" s="18">
        <v>6</v>
      </c>
      <c r="C13" s="19" t="s">
        <v>12</v>
      </c>
      <c r="E13" s="20">
        <v>0</v>
      </c>
      <c r="F13" s="21">
        <v>1</v>
      </c>
      <c r="G13" s="21">
        <v>2</v>
      </c>
      <c r="H13" s="21">
        <v>3</v>
      </c>
      <c r="I13" s="22">
        <v>4</v>
      </c>
      <c r="J13" s="23"/>
      <c r="K13" s="18" t="s">
        <v>60</v>
      </c>
      <c r="O13" s="47"/>
      <c r="P13" s="45"/>
    </row>
    <row r="14" spans="2:16" s="17" customFormat="1" ht="16.5" customHeight="1">
      <c r="B14" s="18">
        <v>7</v>
      </c>
      <c r="C14" s="19" t="s">
        <v>28</v>
      </c>
      <c r="E14" s="20">
        <v>0</v>
      </c>
      <c r="F14" s="21">
        <v>1</v>
      </c>
      <c r="G14" s="21">
        <v>2</v>
      </c>
      <c r="H14" s="21">
        <v>3</v>
      </c>
      <c r="I14" s="22">
        <v>4</v>
      </c>
      <c r="J14" s="23"/>
      <c r="K14" s="18" t="s">
        <v>59</v>
      </c>
      <c r="N14" s="49"/>
      <c r="O14" s="47"/>
      <c r="P14" s="45"/>
    </row>
    <row r="15" spans="2:11" s="17" customFormat="1" ht="16.5" customHeight="1">
      <c r="B15" s="18">
        <v>8</v>
      </c>
      <c r="C15" s="19" t="s">
        <v>29</v>
      </c>
      <c r="E15" s="20">
        <v>0</v>
      </c>
      <c r="F15" s="21">
        <v>1</v>
      </c>
      <c r="G15" s="21">
        <v>2</v>
      </c>
      <c r="H15" s="21">
        <v>3</v>
      </c>
      <c r="I15" s="22">
        <v>4</v>
      </c>
      <c r="J15" s="23"/>
      <c r="K15" s="18" t="s">
        <v>60</v>
      </c>
    </row>
    <row r="16" spans="2:11" s="17" customFormat="1" ht="16.5" customHeight="1" thickBot="1">
      <c r="B16" s="25">
        <v>9</v>
      </c>
      <c r="C16" s="26" t="s">
        <v>30</v>
      </c>
      <c r="D16" s="27"/>
      <c r="E16" s="28">
        <v>0</v>
      </c>
      <c r="F16" s="29">
        <v>1</v>
      </c>
      <c r="G16" s="29">
        <v>2</v>
      </c>
      <c r="H16" s="29">
        <v>3</v>
      </c>
      <c r="I16" s="30">
        <v>4</v>
      </c>
      <c r="J16" s="31"/>
      <c r="K16" s="25" t="s">
        <v>59</v>
      </c>
    </row>
    <row r="17" spans="2:11" s="17" customFormat="1" ht="16.5" customHeight="1" thickTop="1">
      <c r="B17" s="32">
        <v>10</v>
      </c>
      <c r="C17" s="33" t="s">
        <v>31</v>
      </c>
      <c r="E17" s="34">
        <v>0</v>
      </c>
      <c r="F17" s="35">
        <v>1</v>
      </c>
      <c r="G17" s="35">
        <v>2</v>
      </c>
      <c r="H17" s="35">
        <v>3</v>
      </c>
      <c r="I17" s="36">
        <v>4</v>
      </c>
      <c r="J17" s="23"/>
      <c r="K17" s="32" t="s">
        <v>60</v>
      </c>
    </row>
    <row r="18" spans="2:11" s="17" customFormat="1" ht="16.5" customHeight="1">
      <c r="B18" s="18">
        <v>11</v>
      </c>
      <c r="C18" s="19" t="s">
        <v>32</v>
      </c>
      <c r="E18" s="20">
        <v>0</v>
      </c>
      <c r="F18" s="21">
        <v>1</v>
      </c>
      <c r="G18" s="21">
        <v>2</v>
      </c>
      <c r="H18" s="21">
        <v>3</v>
      </c>
      <c r="I18" s="22">
        <v>4</v>
      </c>
      <c r="J18" s="23"/>
      <c r="K18" s="18" t="s">
        <v>59</v>
      </c>
    </row>
    <row r="19" spans="2:11" s="17" customFormat="1" ht="16.5" customHeight="1">
      <c r="B19" s="18">
        <v>12</v>
      </c>
      <c r="C19" s="19" t="s">
        <v>33</v>
      </c>
      <c r="E19" s="20">
        <v>0</v>
      </c>
      <c r="F19" s="21">
        <v>1</v>
      </c>
      <c r="G19" s="21">
        <v>2</v>
      </c>
      <c r="H19" s="21">
        <v>3</v>
      </c>
      <c r="I19" s="22">
        <v>4</v>
      </c>
      <c r="J19" s="23"/>
      <c r="K19" s="18" t="s">
        <v>60</v>
      </c>
    </row>
    <row r="20" spans="2:11" s="17" customFormat="1" ht="16.5" customHeight="1">
      <c r="B20" s="18">
        <v>13</v>
      </c>
      <c r="C20" s="19" t="s">
        <v>34</v>
      </c>
      <c r="D20" s="24"/>
      <c r="E20" s="20">
        <v>0</v>
      </c>
      <c r="F20" s="21">
        <v>1</v>
      </c>
      <c r="G20" s="21">
        <v>2</v>
      </c>
      <c r="H20" s="21">
        <v>3</v>
      </c>
      <c r="I20" s="22">
        <v>4</v>
      </c>
      <c r="J20" s="23"/>
      <c r="K20" s="18" t="s">
        <v>59</v>
      </c>
    </row>
    <row r="21" spans="2:11" s="17" customFormat="1" ht="16.5" customHeight="1" thickBot="1">
      <c r="B21" s="25">
        <v>14</v>
      </c>
      <c r="C21" s="37" t="s">
        <v>35</v>
      </c>
      <c r="D21" s="38"/>
      <c r="E21" s="28">
        <v>0</v>
      </c>
      <c r="F21" s="29">
        <v>1</v>
      </c>
      <c r="G21" s="29">
        <v>2</v>
      </c>
      <c r="H21" s="29">
        <v>3</v>
      </c>
      <c r="I21" s="30">
        <v>4</v>
      </c>
      <c r="J21" s="31"/>
      <c r="K21" s="25" t="s">
        <v>60</v>
      </c>
    </row>
    <row r="22" spans="2:11" s="17" customFormat="1" ht="16.5" customHeight="1" thickTop="1">
      <c r="B22" s="32">
        <v>15</v>
      </c>
      <c r="C22" s="33" t="s">
        <v>36</v>
      </c>
      <c r="E22" s="34">
        <v>0</v>
      </c>
      <c r="F22" s="35">
        <v>1</v>
      </c>
      <c r="G22" s="35">
        <v>2</v>
      </c>
      <c r="H22" s="35">
        <v>3</v>
      </c>
      <c r="I22" s="36">
        <v>4</v>
      </c>
      <c r="J22" s="23"/>
      <c r="K22" s="32" t="s">
        <v>59</v>
      </c>
    </row>
    <row r="23" spans="2:11" s="17" customFormat="1" ht="16.5" customHeight="1">
      <c r="B23" s="18">
        <v>16</v>
      </c>
      <c r="C23" s="19" t="s">
        <v>37</v>
      </c>
      <c r="E23" s="20">
        <v>0</v>
      </c>
      <c r="F23" s="21">
        <v>1</v>
      </c>
      <c r="G23" s="21">
        <v>2</v>
      </c>
      <c r="H23" s="21">
        <v>3</v>
      </c>
      <c r="I23" s="22">
        <v>4</v>
      </c>
      <c r="J23" s="23"/>
      <c r="K23" s="18" t="s">
        <v>60</v>
      </c>
    </row>
    <row r="24" spans="2:11" s="17" customFormat="1" ht="16.5" customHeight="1" thickBot="1">
      <c r="B24" s="25">
        <v>17</v>
      </c>
      <c r="C24" s="26" t="s">
        <v>38</v>
      </c>
      <c r="D24" s="27"/>
      <c r="E24" s="28">
        <v>0</v>
      </c>
      <c r="F24" s="29">
        <v>1</v>
      </c>
      <c r="G24" s="29">
        <v>2</v>
      </c>
      <c r="H24" s="29">
        <v>3</v>
      </c>
      <c r="I24" s="30">
        <v>4</v>
      </c>
      <c r="J24" s="31"/>
      <c r="K24" s="25" t="s">
        <v>59</v>
      </c>
    </row>
    <row r="25" spans="2:11" s="17" customFormat="1" ht="16.5" customHeight="1" thickTop="1">
      <c r="B25" s="32">
        <v>18</v>
      </c>
      <c r="C25" s="33" t="s">
        <v>39</v>
      </c>
      <c r="E25" s="34">
        <v>0</v>
      </c>
      <c r="F25" s="35">
        <v>1</v>
      </c>
      <c r="G25" s="35">
        <v>2</v>
      </c>
      <c r="H25" s="35">
        <v>3</v>
      </c>
      <c r="I25" s="36">
        <v>4</v>
      </c>
      <c r="J25" s="23"/>
      <c r="K25" s="32" t="s">
        <v>60</v>
      </c>
    </row>
    <row r="26" spans="2:11" s="17" customFormat="1" ht="16.5" customHeight="1">
      <c r="B26" s="18">
        <v>19</v>
      </c>
      <c r="C26" s="19" t="s">
        <v>0</v>
      </c>
      <c r="E26" s="20">
        <v>0</v>
      </c>
      <c r="F26" s="21">
        <v>1</v>
      </c>
      <c r="G26" s="21">
        <v>2</v>
      </c>
      <c r="H26" s="21">
        <v>3</v>
      </c>
      <c r="I26" s="22">
        <v>4</v>
      </c>
      <c r="J26" s="23"/>
      <c r="K26" s="18" t="s">
        <v>59</v>
      </c>
    </row>
    <row r="27" spans="2:11" s="17" customFormat="1" ht="16.5" customHeight="1" thickBot="1">
      <c r="B27" s="25">
        <v>20</v>
      </c>
      <c r="C27" s="26" t="s">
        <v>1</v>
      </c>
      <c r="D27" s="27"/>
      <c r="E27" s="28">
        <v>0</v>
      </c>
      <c r="F27" s="29">
        <v>1</v>
      </c>
      <c r="G27" s="29">
        <v>2</v>
      </c>
      <c r="H27" s="29">
        <v>3</v>
      </c>
      <c r="I27" s="30">
        <v>4</v>
      </c>
      <c r="J27" s="31"/>
      <c r="K27" s="25" t="s">
        <v>60</v>
      </c>
    </row>
    <row r="28" spans="2:11" s="17" customFormat="1" ht="16.5" customHeight="1" thickTop="1">
      <c r="B28" s="32">
        <v>21</v>
      </c>
      <c r="C28" s="33" t="s">
        <v>65</v>
      </c>
      <c r="E28" s="34">
        <v>0</v>
      </c>
      <c r="F28" s="35">
        <v>1</v>
      </c>
      <c r="G28" s="35">
        <v>2</v>
      </c>
      <c r="H28" s="35">
        <v>3</v>
      </c>
      <c r="I28" s="36">
        <v>4</v>
      </c>
      <c r="J28" s="23"/>
      <c r="K28" s="32" t="s">
        <v>59</v>
      </c>
    </row>
    <row r="29" spans="2:11" s="17" customFormat="1" ht="16.5" customHeight="1">
      <c r="B29" s="18">
        <v>22</v>
      </c>
      <c r="C29" s="19" t="s">
        <v>4</v>
      </c>
      <c r="E29" s="20">
        <v>0</v>
      </c>
      <c r="F29" s="21">
        <v>1</v>
      </c>
      <c r="G29" s="21">
        <v>2</v>
      </c>
      <c r="H29" s="21">
        <v>3</v>
      </c>
      <c r="I29" s="22">
        <v>4</v>
      </c>
      <c r="J29" s="23"/>
      <c r="K29" s="18" t="s">
        <v>60</v>
      </c>
    </row>
    <row r="30" spans="2:11" s="17" customFormat="1" ht="16.5" customHeight="1" thickBot="1">
      <c r="B30" s="25">
        <v>23</v>
      </c>
      <c r="C30" s="26" t="s">
        <v>84</v>
      </c>
      <c r="D30" s="27"/>
      <c r="E30" s="28">
        <v>0</v>
      </c>
      <c r="F30" s="29">
        <v>1</v>
      </c>
      <c r="G30" s="29">
        <v>2</v>
      </c>
      <c r="H30" s="29">
        <v>3</v>
      </c>
      <c r="I30" s="30">
        <v>4</v>
      </c>
      <c r="J30" s="31"/>
      <c r="K30" s="25" t="s">
        <v>59</v>
      </c>
    </row>
    <row r="31" spans="2:11" s="17" customFormat="1" ht="16.5" customHeight="1" thickTop="1">
      <c r="B31" s="32">
        <v>24</v>
      </c>
      <c r="C31" s="33" t="s">
        <v>5</v>
      </c>
      <c r="E31" s="34">
        <v>0</v>
      </c>
      <c r="F31" s="35">
        <v>1</v>
      </c>
      <c r="G31" s="35">
        <v>2</v>
      </c>
      <c r="H31" s="35">
        <v>3</v>
      </c>
      <c r="I31" s="36">
        <v>4</v>
      </c>
      <c r="J31" s="23"/>
      <c r="K31" s="32" t="s">
        <v>60</v>
      </c>
    </row>
    <row r="32" spans="2:11" s="17" customFormat="1" ht="16.5" customHeight="1">
      <c r="B32" s="18">
        <v>25</v>
      </c>
      <c r="C32" s="19" t="s">
        <v>66</v>
      </c>
      <c r="E32" s="20">
        <v>0</v>
      </c>
      <c r="F32" s="21">
        <v>1</v>
      </c>
      <c r="G32" s="21">
        <v>2</v>
      </c>
      <c r="H32" s="21">
        <v>3</v>
      </c>
      <c r="I32" s="22">
        <v>4</v>
      </c>
      <c r="J32" s="23"/>
      <c r="K32" s="18" t="s">
        <v>59</v>
      </c>
    </row>
    <row r="33" spans="2:11" s="17" customFormat="1" ht="16.5" customHeight="1">
      <c r="B33" s="18">
        <v>26</v>
      </c>
      <c r="C33" s="19" t="s">
        <v>67</v>
      </c>
      <c r="E33" s="20">
        <v>0</v>
      </c>
      <c r="F33" s="21">
        <v>1</v>
      </c>
      <c r="G33" s="21">
        <v>2</v>
      </c>
      <c r="H33" s="21">
        <v>3</v>
      </c>
      <c r="I33" s="22">
        <v>4</v>
      </c>
      <c r="J33" s="23"/>
      <c r="K33" s="18" t="s">
        <v>60</v>
      </c>
    </row>
    <row r="34" spans="2:11" s="17" customFormat="1" ht="16.5" customHeight="1" thickBot="1">
      <c r="B34" s="25">
        <v>27</v>
      </c>
      <c r="C34" s="26" t="s">
        <v>68</v>
      </c>
      <c r="D34" s="27"/>
      <c r="E34" s="28">
        <v>0</v>
      </c>
      <c r="F34" s="29">
        <v>1</v>
      </c>
      <c r="G34" s="29">
        <v>2</v>
      </c>
      <c r="H34" s="29">
        <v>3</v>
      </c>
      <c r="I34" s="30">
        <v>4</v>
      </c>
      <c r="J34" s="31"/>
      <c r="K34" s="25" t="s">
        <v>59</v>
      </c>
    </row>
    <row r="35" spans="2:11" s="17" customFormat="1" ht="16.5" customHeight="1" thickTop="1">
      <c r="B35" s="32">
        <v>28</v>
      </c>
      <c r="C35" s="39" t="s">
        <v>63</v>
      </c>
      <c r="E35" s="34">
        <v>0</v>
      </c>
      <c r="F35" s="35">
        <v>1</v>
      </c>
      <c r="G35" s="35">
        <v>2</v>
      </c>
      <c r="H35" s="35">
        <v>3</v>
      </c>
      <c r="I35" s="36">
        <v>4</v>
      </c>
      <c r="J35" s="23"/>
      <c r="K35" s="32" t="s">
        <v>60</v>
      </c>
    </row>
    <row r="36" spans="2:11" s="17" customFormat="1" ht="16.5" customHeight="1">
      <c r="B36" s="18">
        <v>29</v>
      </c>
      <c r="C36" s="19" t="s">
        <v>19</v>
      </c>
      <c r="E36" s="20">
        <v>0</v>
      </c>
      <c r="F36" s="21">
        <v>1</v>
      </c>
      <c r="G36" s="21">
        <v>2</v>
      </c>
      <c r="H36" s="21">
        <v>3</v>
      </c>
      <c r="I36" s="22">
        <v>4</v>
      </c>
      <c r="J36" s="23"/>
      <c r="K36" s="18" t="s">
        <v>59</v>
      </c>
    </row>
    <row r="37" spans="2:11" s="17" customFormat="1" ht="16.5" customHeight="1">
      <c r="B37" s="18">
        <v>30</v>
      </c>
      <c r="C37" s="19" t="s">
        <v>20</v>
      </c>
      <c r="E37" s="20">
        <v>0</v>
      </c>
      <c r="F37" s="21">
        <v>1</v>
      </c>
      <c r="G37" s="21">
        <v>2</v>
      </c>
      <c r="H37" s="21">
        <v>3</v>
      </c>
      <c r="I37" s="22">
        <v>4</v>
      </c>
      <c r="J37" s="23"/>
      <c r="K37" s="18" t="s">
        <v>60</v>
      </c>
    </row>
    <row r="38" spans="2:11" s="17" customFormat="1" ht="16.5" customHeight="1">
      <c r="B38" s="18">
        <v>31</v>
      </c>
      <c r="C38" s="19" t="s">
        <v>73</v>
      </c>
      <c r="E38" s="20">
        <v>0</v>
      </c>
      <c r="F38" s="21">
        <v>1</v>
      </c>
      <c r="G38" s="21">
        <v>2</v>
      </c>
      <c r="H38" s="40">
        <v>3</v>
      </c>
      <c r="I38" s="22">
        <v>4</v>
      </c>
      <c r="J38" s="23"/>
      <c r="K38" s="18" t="s">
        <v>59</v>
      </c>
    </row>
    <row r="39" spans="1:12" s="17" customFormat="1" ht="9" customHeight="1" thickBot="1">
      <c r="A39" s="41"/>
      <c r="B39" s="41"/>
      <c r="C39" s="41"/>
      <c r="D39" s="42"/>
      <c r="E39" s="42"/>
      <c r="F39" s="42"/>
      <c r="G39" s="42"/>
      <c r="H39" s="43"/>
      <c r="I39" s="41"/>
      <c r="J39" s="42"/>
      <c r="K39" s="42"/>
      <c r="L39" s="41"/>
    </row>
    <row r="40" spans="3:11" ht="9" customHeight="1">
      <c r="C40" s="11"/>
      <c r="D40" s="11"/>
      <c r="E40" s="9"/>
      <c r="F40" s="9"/>
      <c r="G40" s="9"/>
      <c r="H40" s="9"/>
      <c r="I40" s="9"/>
      <c r="J40" s="9"/>
      <c r="K40" s="51"/>
    </row>
    <row r="41" spans="2:11" ht="9" customHeight="1">
      <c r="B41" s="10"/>
      <c r="C41" s="11"/>
      <c r="D41" s="11"/>
      <c r="E41" s="9"/>
      <c r="F41" s="9"/>
      <c r="G41" s="9"/>
      <c r="H41" s="9"/>
      <c r="I41" s="9"/>
      <c r="J41" s="9"/>
      <c r="K41" s="51"/>
    </row>
  </sheetData>
  <sheetProtection/>
  <mergeCells count="8">
    <mergeCell ref="B1:K1"/>
    <mergeCell ref="B3:K3"/>
    <mergeCell ref="E5:E7"/>
    <mergeCell ref="F5:F7"/>
    <mergeCell ref="G5:G7"/>
    <mergeCell ref="H5:H7"/>
    <mergeCell ref="I5:I7"/>
    <mergeCell ref="K5:K7"/>
  </mergeCells>
  <printOptions/>
  <pageMargins left="0.7874015748031497" right="0.3937007874015748" top="0.7874015748031497" bottom="0.3937007874015748" header="0.5118110236220472" footer="0.1968503937007874"/>
  <pageSetup fitToHeight="1" fitToWidth="1" orientation="portrait" paperSize="9"/>
  <headerFooter alignWithMargins="0">
    <oddFooter>&amp;R&amp;"ＭＳ ゴシック,標準"&amp;8 2007.08　Ver.4.1
神奈川県総合リハビリテーションセンター・吉備国際大学臨床心理学研究科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47"/>
  <sheetViews>
    <sheetView workbookViewId="0" topLeftCell="A1">
      <selection activeCell="D10" sqref="D10:D11"/>
    </sheetView>
  </sheetViews>
  <sheetFormatPr defaultColWidth="10.59765625" defaultRowHeight="15" customHeight="1"/>
  <cols>
    <col min="1" max="1" width="1.1015625" style="74" customWidth="1"/>
    <col min="2" max="2" width="13.59765625" style="80" customWidth="1"/>
    <col min="3" max="3" width="5.59765625" style="75" customWidth="1"/>
    <col min="4" max="4" width="10.5" style="75" bestFit="1" customWidth="1"/>
    <col min="5" max="5" width="3.19921875" style="65" bestFit="1" customWidth="1"/>
    <col min="6" max="6" width="11.3984375" style="74" bestFit="1" customWidth="1"/>
    <col min="7" max="7" width="3.19921875" style="65" bestFit="1" customWidth="1"/>
    <col min="8" max="8" width="9" style="74" bestFit="1" customWidth="1"/>
    <col min="9" max="9" width="10.3984375" style="74" hidden="1" customWidth="1"/>
    <col min="10" max="10" width="2.59765625" style="74" customWidth="1"/>
    <col min="11" max="11" width="10.5" style="74" bestFit="1" customWidth="1"/>
    <col min="12" max="12" width="2.59765625" style="74" customWidth="1"/>
    <col min="13" max="13" width="4.3984375" style="77" bestFit="1" customWidth="1"/>
    <col min="14" max="14" width="2.59765625" style="77" customWidth="1"/>
    <col min="15" max="15" width="4" style="77" customWidth="1"/>
    <col min="16" max="16" width="6.69921875" style="74" bestFit="1" customWidth="1"/>
    <col min="17" max="17" width="5.59765625" style="74" customWidth="1"/>
    <col min="18" max="18" width="10.59765625" style="74" customWidth="1"/>
    <col min="19" max="19" width="14.69921875" style="74" customWidth="1"/>
    <col min="20" max="20" width="21.5" style="74" customWidth="1"/>
    <col min="21" max="21" width="11.19921875" style="74" customWidth="1"/>
    <col min="22" max="22" width="1.59765625" style="74" customWidth="1"/>
    <col min="23" max="16384" width="10.59765625" style="74" customWidth="1"/>
  </cols>
  <sheetData>
    <row r="1" spans="1:22" s="65" customFormat="1" ht="19.5" customHeight="1" thickBot="1">
      <c r="A1" s="64"/>
      <c r="B1" s="164" t="s">
        <v>81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23"/>
      <c r="O1" s="64"/>
      <c r="P1" s="164" t="s">
        <v>83</v>
      </c>
      <c r="Q1" s="164"/>
      <c r="R1" s="164"/>
      <c r="S1" s="164"/>
      <c r="T1" s="164"/>
      <c r="U1" s="164"/>
      <c r="V1" s="124"/>
    </row>
    <row r="2" spans="1:36" s="65" customFormat="1" ht="12" customHeight="1">
      <c r="A2" s="124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24"/>
      <c r="P2" s="131"/>
      <c r="Q2" s="131"/>
      <c r="R2" s="131"/>
      <c r="S2" s="131"/>
      <c r="T2" s="131"/>
      <c r="U2" s="131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</row>
    <row r="3" spans="1:22" s="67" customFormat="1" ht="60" customHeight="1">
      <c r="A3" s="66"/>
      <c r="B3" s="165" t="s">
        <v>80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69"/>
      <c r="O3" s="68"/>
      <c r="P3" s="165" t="s">
        <v>51</v>
      </c>
      <c r="Q3" s="165"/>
      <c r="R3" s="165"/>
      <c r="S3" s="165"/>
      <c r="T3" s="165"/>
      <c r="U3" s="165"/>
      <c r="V3" s="125"/>
    </row>
    <row r="4" spans="1:21" s="67" customFormat="1" ht="16.5" customHeight="1">
      <c r="A4" s="66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8"/>
      <c r="P4" s="70"/>
      <c r="Q4" s="70"/>
      <c r="R4" s="70"/>
      <c r="S4" s="70"/>
      <c r="T4" s="70"/>
      <c r="U4" s="70"/>
    </row>
    <row r="5" spans="1:21" s="67" customFormat="1" ht="15" customHeight="1">
      <c r="A5" s="66"/>
      <c r="B5" s="71"/>
      <c r="C5" s="71"/>
      <c r="D5" s="71"/>
      <c r="E5" s="71"/>
      <c r="F5" s="71"/>
      <c r="G5" s="71"/>
      <c r="H5" s="71"/>
      <c r="I5" s="71"/>
      <c r="J5" s="71"/>
      <c r="K5" s="72" t="s">
        <v>22</v>
      </c>
      <c r="L5" s="71"/>
      <c r="M5" s="71"/>
      <c r="N5" s="71"/>
      <c r="O5" s="68"/>
      <c r="P5" s="73"/>
      <c r="Q5" s="73"/>
      <c r="R5" s="73"/>
      <c r="S5" s="73"/>
      <c r="T5" s="73"/>
      <c r="U5" s="73"/>
    </row>
    <row r="6" spans="2:17" ht="15" customHeight="1">
      <c r="B6" s="74"/>
      <c r="D6" s="74"/>
      <c r="E6" s="76"/>
      <c r="F6" s="77"/>
      <c r="G6" s="76"/>
      <c r="H6" s="77"/>
      <c r="K6" s="78" t="s">
        <v>40</v>
      </c>
      <c r="M6" s="79" t="s">
        <v>3</v>
      </c>
      <c r="N6" s="79"/>
      <c r="O6" s="79"/>
      <c r="P6" s="166" t="s">
        <v>3</v>
      </c>
      <c r="Q6" s="166"/>
    </row>
    <row r="7" spans="11:17" ht="15" customHeight="1">
      <c r="K7" s="81" t="s">
        <v>48</v>
      </c>
      <c r="P7" s="77" t="s">
        <v>41</v>
      </c>
      <c r="Q7" s="82">
        <f>M10</f>
      </c>
    </row>
    <row r="8" spans="2:17" ht="15" customHeight="1">
      <c r="B8" s="83" t="s">
        <v>85</v>
      </c>
      <c r="D8" s="74"/>
      <c r="G8" s="84"/>
      <c r="H8" s="85"/>
      <c r="K8" s="86"/>
      <c r="P8" s="77" t="s">
        <v>42</v>
      </c>
      <c r="Q8" s="82">
        <f>M15</f>
      </c>
    </row>
    <row r="9" spans="2:17" ht="15" customHeight="1" thickBot="1">
      <c r="B9" s="74"/>
      <c r="C9" s="87"/>
      <c r="D9" s="88" t="s">
        <v>50</v>
      </c>
      <c r="E9" s="89"/>
      <c r="F9" s="88" t="s">
        <v>16</v>
      </c>
      <c r="G9" s="89"/>
      <c r="H9" s="90" t="s">
        <v>49</v>
      </c>
      <c r="J9" s="91"/>
      <c r="K9" s="92"/>
      <c r="P9" s="77" t="s">
        <v>43</v>
      </c>
      <c r="Q9" s="82">
        <f>M20</f>
      </c>
    </row>
    <row r="10" spans="2:17" ht="15" customHeight="1">
      <c r="B10" s="74"/>
      <c r="D10" s="158"/>
      <c r="E10" s="161" t="s">
        <v>75</v>
      </c>
      <c r="F10" s="158"/>
      <c r="G10" s="160" t="s">
        <v>76</v>
      </c>
      <c r="H10" s="167">
        <f>IF(ISERR(D10/F10),"",D10/F10)</f>
      </c>
      <c r="I10" s="93"/>
      <c r="K10" s="94">
        <v>0.52</v>
      </c>
      <c r="M10" s="152">
        <f>IF(ISERR((H10-K10)/K11),"",(H10-K10)/K11)</f>
      </c>
      <c r="N10" s="126"/>
      <c r="O10" s="95"/>
      <c r="P10" s="77" t="s">
        <v>44</v>
      </c>
      <c r="Q10" s="82">
        <f>M25</f>
      </c>
    </row>
    <row r="11" spans="2:17" ht="15" customHeight="1" thickBot="1">
      <c r="B11" s="74"/>
      <c r="D11" s="159"/>
      <c r="E11" s="161"/>
      <c r="F11" s="159"/>
      <c r="G11" s="160"/>
      <c r="H11" s="168"/>
      <c r="I11" s="93"/>
      <c r="K11" s="96">
        <v>0.47</v>
      </c>
      <c r="M11" s="153"/>
      <c r="N11" s="126"/>
      <c r="O11" s="95"/>
      <c r="P11" s="77" t="s">
        <v>45</v>
      </c>
      <c r="Q11" s="82">
        <f>M30</f>
      </c>
    </row>
    <row r="12" spans="2:17" ht="15" customHeight="1">
      <c r="B12" s="74"/>
      <c r="D12" s="74"/>
      <c r="E12" s="97"/>
      <c r="F12" s="98"/>
      <c r="G12" s="97"/>
      <c r="H12" s="98"/>
      <c r="I12" s="98"/>
      <c r="K12" s="99"/>
      <c r="P12" s="77" t="s">
        <v>46</v>
      </c>
      <c r="Q12" s="82">
        <f>M35</f>
      </c>
    </row>
    <row r="13" spans="2:17" ht="15" customHeight="1">
      <c r="B13" s="83" t="s">
        <v>7</v>
      </c>
      <c r="D13" s="74"/>
      <c r="K13" s="99"/>
      <c r="P13" s="77" t="s">
        <v>47</v>
      </c>
      <c r="Q13" s="82">
        <f>M40</f>
      </c>
    </row>
    <row r="14" spans="2:11" ht="15" customHeight="1" thickBot="1">
      <c r="B14" s="83"/>
      <c r="C14" s="87"/>
      <c r="D14" s="88" t="s">
        <v>50</v>
      </c>
      <c r="E14" s="89"/>
      <c r="F14" s="88" t="s">
        <v>16</v>
      </c>
      <c r="G14" s="89"/>
      <c r="H14" s="90" t="s">
        <v>49</v>
      </c>
      <c r="K14" s="99"/>
    </row>
    <row r="15" spans="2:15" ht="15" customHeight="1">
      <c r="B15" s="74"/>
      <c r="D15" s="158"/>
      <c r="E15" s="161" t="s">
        <v>77</v>
      </c>
      <c r="F15" s="158"/>
      <c r="G15" s="160" t="s">
        <v>78</v>
      </c>
      <c r="H15" s="154">
        <f>IF(ISERR(D15/F15),"",D15/F15)</f>
      </c>
      <c r="K15" s="94">
        <v>0.74</v>
      </c>
      <c r="M15" s="152">
        <f>IF(ISERR((H15-K15)/K16),"",(H15-K15)/K16)</f>
      </c>
      <c r="N15" s="126"/>
      <c r="O15" s="95"/>
    </row>
    <row r="16" spans="2:17" ht="15" customHeight="1" thickBot="1">
      <c r="B16" s="75"/>
      <c r="D16" s="159"/>
      <c r="E16" s="161"/>
      <c r="F16" s="159"/>
      <c r="G16" s="160"/>
      <c r="H16" s="155"/>
      <c r="K16" s="96">
        <v>0.78</v>
      </c>
      <c r="M16" s="153"/>
      <c r="N16" s="126"/>
      <c r="O16" s="95"/>
      <c r="Q16" s="95"/>
    </row>
    <row r="17" spans="2:17" ht="15" customHeight="1">
      <c r="B17" s="74"/>
      <c r="D17" s="74"/>
      <c r="K17" s="99"/>
      <c r="Q17" s="93"/>
    </row>
    <row r="18" spans="2:17" ht="15" customHeight="1">
      <c r="B18" s="83" t="s">
        <v>52</v>
      </c>
      <c r="K18" s="99"/>
      <c r="Q18" s="95"/>
    </row>
    <row r="19" spans="2:17" ht="15" customHeight="1" thickBot="1">
      <c r="B19" s="74"/>
      <c r="C19" s="87"/>
      <c r="D19" s="88" t="s">
        <v>50</v>
      </c>
      <c r="E19" s="89"/>
      <c r="F19" s="88" t="s">
        <v>16</v>
      </c>
      <c r="G19" s="89"/>
      <c r="H19" s="90" t="s">
        <v>49</v>
      </c>
      <c r="K19" s="99"/>
      <c r="Q19" s="95"/>
    </row>
    <row r="20" spans="4:17" ht="15" customHeight="1">
      <c r="D20" s="158"/>
      <c r="E20" s="161" t="s">
        <v>75</v>
      </c>
      <c r="F20" s="158"/>
      <c r="G20" s="160" t="s">
        <v>76</v>
      </c>
      <c r="H20" s="154">
        <f>IF(ISERR(D20/F20),"",D20/F20)</f>
      </c>
      <c r="K20" s="94">
        <v>0.36</v>
      </c>
      <c r="M20" s="152">
        <f>IF(ISERR((H20-K20)/K21),"",(H20-K20)/K21)</f>
      </c>
      <c r="N20" s="126"/>
      <c r="O20" s="95"/>
      <c r="Q20" s="93"/>
    </row>
    <row r="21" spans="2:17" ht="15" customHeight="1" thickBot="1">
      <c r="B21" s="74"/>
      <c r="D21" s="159"/>
      <c r="E21" s="161"/>
      <c r="F21" s="159"/>
      <c r="G21" s="160"/>
      <c r="H21" s="155"/>
      <c r="K21" s="96">
        <v>0.66</v>
      </c>
      <c r="M21" s="153"/>
      <c r="N21" s="126"/>
      <c r="O21" s="95"/>
      <c r="Q21" s="95"/>
    </row>
    <row r="22" spans="2:17" ht="15" customHeight="1">
      <c r="B22" s="74"/>
      <c r="K22" s="99"/>
      <c r="Q22" s="93"/>
    </row>
    <row r="23" spans="2:17" ht="15" customHeight="1">
      <c r="B23" s="83" t="s">
        <v>86</v>
      </c>
      <c r="D23" s="74"/>
      <c r="K23" s="92"/>
      <c r="Q23" s="95"/>
    </row>
    <row r="24" spans="2:11" ht="15" customHeight="1" thickBot="1">
      <c r="B24" s="83"/>
      <c r="D24" s="88" t="s">
        <v>50</v>
      </c>
      <c r="E24" s="89"/>
      <c r="F24" s="88" t="s">
        <v>16</v>
      </c>
      <c r="G24" s="89"/>
      <c r="H24" s="90" t="s">
        <v>49</v>
      </c>
      <c r="K24" s="92"/>
    </row>
    <row r="25" spans="2:15" ht="15" customHeight="1">
      <c r="B25" s="74"/>
      <c r="D25" s="158"/>
      <c r="E25" s="161" t="s">
        <v>77</v>
      </c>
      <c r="F25" s="158"/>
      <c r="G25" s="160" t="s">
        <v>78</v>
      </c>
      <c r="H25" s="154">
        <f>IF(ISERR(D25/F25),"",D25/F25)</f>
      </c>
      <c r="K25" s="94">
        <v>0.59</v>
      </c>
      <c r="M25" s="152">
        <f>IF(ISERR((H25-K25)/K26),"",(H25-K25)/K26)</f>
      </c>
      <c r="N25" s="126"/>
      <c r="O25" s="95"/>
    </row>
    <row r="26" spans="2:15" ht="15" customHeight="1" thickBot="1">
      <c r="B26" s="74"/>
      <c r="D26" s="159"/>
      <c r="E26" s="161"/>
      <c r="F26" s="159"/>
      <c r="G26" s="160"/>
      <c r="H26" s="155"/>
      <c r="K26" s="96">
        <v>0.78</v>
      </c>
      <c r="M26" s="153"/>
      <c r="N26" s="126"/>
      <c r="O26" s="95"/>
    </row>
    <row r="27" spans="2:11" ht="15" customHeight="1">
      <c r="B27" s="74"/>
      <c r="D27" s="74"/>
      <c r="K27" s="99"/>
    </row>
    <row r="28" spans="2:11" ht="15" customHeight="1">
      <c r="B28" s="100" t="s">
        <v>87</v>
      </c>
      <c r="D28" s="74"/>
      <c r="K28" s="92"/>
    </row>
    <row r="29" spans="4:11" ht="15" customHeight="1" thickBot="1">
      <c r="D29" s="88" t="s">
        <v>50</v>
      </c>
      <c r="E29" s="89"/>
      <c r="F29" s="88" t="s">
        <v>16</v>
      </c>
      <c r="G29" s="89"/>
      <c r="H29" s="90" t="s">
        <v>49</v>
      </c>
      <c r="K29" s="92"/>
    </row>
    <row r="30" spans="4:15" ht="15" customHeight="1">
      <c r="D30" s="158"/>
      <c r="E30" s="161" t="s">
        <v>75</v>
      </c>
      <c r="F30" s="158"/>
      <c r="G30" s="160" t="s">
        <v>76</v>
      </c>
      <c r="H30" s="154">
        <f>IF(ISERR(D30/F30),"",D30/F30)</f>
      </c>
      <c r="K30" s="94">
        <v>0.72</v>
      </c>
      <c r="M30" s="152">
        <f>IF(ISERR((H30-K30)/K31),"",(H30-K30)/K31)</f>
      </c>
      <c r="N30" s="126"/>
      <c r="O30" s="95"/>
    </row>
    <row r="31" spans="2:15" ht="15" customHeight="1" thickBot="1">
      <c r="B31" s="75"/>
      <c r="D31" s="159"/>
      <c r="E31" s="161"/>
      <c r="F31" s="159"/>
      <c r="G31" s="160"/>
      <c r="H31" s="155"/>
      <c r="K31" s="96">
        <v>0.75</v>
      </c>
      <c r="M31" s="153"/>
      <c r="N31" s="126"/>
      <c r="O31" s="95"/>
    </row>
    <row r="32" spans="11:17" ht="15" customHeight="1">
      <c r="K32" s="99"/>
      <c r="Q32" s="101"/>
    </row>
    <row r="33" spans="2:17" ht="15" customHeight="1">
      <c r="B33" s="83" t="s">
        <v>88</v>
      </c>
      <c r="D33" s="74"/>
      <c r="K33" s="92"/>
      <c r="Q33" s="101"/>
    </row>
    <row r="34" spans="4:17" ht="15" customHeight="1" thickBot="1">
      <c r="D34" s="88" t="s">
        <v>50</v>
      </c>
      <c r="E34" s="89"/>
      <c r="F34" s="88" t="s">
        <v>16</v>
      </c>
      <c r="G34" s="89"/>
      <c r="H34" s="90" t="s">
        <v>49</v>
      </c>
      <c r="K34" s="92"/>
      <c r="Q34" s="101"/>
    </row>
    <row r="35" spans="4:17" ht="15" customHeight="1">
      <c r="D35" s="158"/>
      <c r="E35" s="161" t="s">
        <v>77</v>
      </c>
      <c r="F35" s="158"/>
      <c r="G35" s="160" t="s">
        <v>78</v>
      </c>
      <c r="H35" s="154">
        <f>IF(ISERR(D35/F35),"",D35/F35)</f>
      </c>
      <c r="K35" s="94">
        <v>0.7</v>
      </c>
      <c r="M35" s="152">
        <f>IF(ISERR((H35-K35)/K36),"",(H35-K35)/K36)</f>
      </c>
      <c r="N35" s="126"/>
      <c r="O35" s="95"/>
      <c r="Q35" s="101"/>
    </row>
    <row r="36" spans="2:17" ht="15" customHeight="1" thickBot="1">
      <c r="B36" s="75"/>
      <c r="D36" s="159"/>
      <c r="E36" s="161"/>
      <c r="F36" s="159"/>
      <c r="G36" s="160"/>
      <c r="H36" s="155"/>
      <c r="K36" s="96">
        <v>0.81</v>
      </c>
      <c r="M36" s="153"/>
      <c r="N36" s="126"/>
      <c r="O36" s="95"/>
      <c r="Q36" s="101"/>
    </row>
    <row r="37" spans="2:17" ht="15" customHeight="1">
      <c r="B37" s="74"/>
      <c r="C37" s="102"/>
      <c r="D37" s="74"/>
      <c r="K37" s="99"/>
      <c r="Q37" s="101"/>
    </row>
    <row r="38" spans="2:17" ht="15" customHeight="1">
      <c r="B38" s="83" t="s">
        <v>8</v>
      </c>
      <c r="D38" s="74"/>
      <c r="K38" s="92"/>
      <c r="Q38" s="101"/>
    </row>
    <row r="39" spans="4:11" ht="15" customHeight="1" thickBot="1">
      <c r="D39" s="88" t="s">
        <v>50</v>
      </c>
      <c r="E39" s="89"/>
      <c r="F39" s="88" t="s">
        <v>16</v>
      </c>
      <c r="G39" s="89"/>
      <c r="H39" s="90" t="s">
        <v>49</v>
      </c>
      <c r="K39" s="92"/>
    </row>
    <row r="40" spans="2:15" ht="15" customHeight="1">
      <c r="B40" s="74"/>
      <c r="D40" s="158"/>
      <c r="E40" s="161" t="s">
        <v>75</v>
      </c>
      <c r="F40" s="158"/>
      <c r="G40" s="160" t="s">
        <v>76</v>
      </c>
      <c r="H40" s="154">
        <f>IF(ISERR(D40/F40),"",D40/F40)</f>
      </c>
      <c r="K40" s="103">
        <v>0.38</v>
      </c>
      <c r="M40" s="152">
        <f>IF(ISERR((H40-K40)/K41),"",(H40-K40)/K41)</f>
      </c>
      <c r="N40" s="126"/>
      <c r="O40" s="95"/>
    </row>
    <row r="41" spans="4:15" ht="15" customHeight="1" thickBot="1">
      <c r="D41" s="159"/>
      <c r="E41" s="161"/>
      <c r="F41" s="159"/>
      <c r="G41" s="160"/>
      <c r="H41" s="155"/>
      <c r="K41" s="104">
        <v>0.53</v>
      </c>
      <c r="M41" s="153"/>
      <c r="N41" s="126"/>
      <c r="O41" s="95"/>
    </row>
    <row r="42" spans="1:11" ht="15" customHeight="1">
      <c r="A42" s="105"/>
      <c r="B42" s="105"/>
      <c r="C42" s="106"/>
      <c r="D42" s="105"/>
      <c r="E42" s="107"/>
      <c r="F42" s="105"/>
      <c r="G42" s="107"/>
      <c r="H42" s="105"/>
      <c r="I42" s="105"/>
      <c r="K42" s="108"/>
    </row>
    <row r="43" spans="4:12" ht="15" customHeight="1" thickBot="1">
      <c r="D43" s="109" t="s">
        <v>79</v>
      </c>
      <c r="E43" s="77"/>
      <c r="F43" s="110" t="s">
        <v>17</v>
      </c>
      <c r="G43" s="77"/>
      <c r="H43" s="110" t="s">
        <v>18</v>
      </c>
      <c r="K43" s="93"/>
      <c r="L43" s="76"/>
    </row>
    <row r="44" spans="4:11" ht="15" customHeight="1">
      <c r="D44" s="162">
        <f>IF(SUM(D10:D41)=0,"",SUM(D10:D41))</f>
      </c>
      <c r="E44" s="161" t="s">
        <v>75</v>
      </c>
      <c r="F44" s="162">
        <f>IF(SUM(F10:F41)=0,"",SUM(F10:F41))</f>
      </c>
      <c r="G44" s="160" t="s">
        <v>76</v>
      </c>
      <c r="H44" s="156">
        <f>IF(ISERR(D44/F44),"",D44/F44)</f>
      </c>
      <c r="K44" s="93"/>
    </row>
    <row r="45" spans="4:11" ht="15" customHeight="1" thickBot="1">
      <c r="D45" s="163"/>
      <c r="E45" s="161"/>
      <c r="F45" s="163"/>
      <c r="G45" s="160"/>
      <c r="H45" s="157"/>
      <c r="K45" s="93"/>
    </row>
    <row r="46" spans="1:22" ht="15" customHeight="1" thickBot="1">
      <c r="A46" s="127"/>
      <c r="B46" s="127"/>
      <c r="C46" s="128"/>
      <c r="D46" s="127"/>
      <c r="E46" s="129"/>
      <c r="F46" s="130"/>
      <c r="G46" s="129"/>
      <c r="H46" s="130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</row>
    <row r="47" spans="13:21" ht="15" customHeight="1">
      <c r="M47" s="111"/>
      <c r="N47" s="111"/>
      <c r="U47" s="111"/>
    </row>
  </sheetData>
  <sheetProtection/>
  <mergeCells count="52">
    <mergeCell ref="M15:M16"/>
    <mergeCell ref="H20:H21"/>
    <mergeCell ref="G25:G26"/>
    <mergeCell ref="H25:H26"/>
    <mergeCell ref="G15:G16"/>
    <mergeCell ref="H15:H16"/>
    <mergeCell ref="G20:G21"/>
    <mergeCell ref="M25:M26"/>
    <mergeCell ref="M20:M21"/>
    <mergeCell ref="B1:M1"/>
    <mergeCell ref="P3:U3"/>
    <mergeCell ref="M10:M11"/>
    <mergeCell ref="E10:E11"/>
    <mergeCell ref="P6:Q6"/>
    <mergeCell ref="B3:M3"/>
    <mergeCell ref="P1:U1"/>
    <mergeCell ref="D10:D11"/>
    <mergeCell ref="F10:F11"/>
    <mergeCell ref="H10:H11"/>
    <mergeCell ref="D25:D26"/>
    <mergeCell ref="E25:E26"/>
    <mergeCell ref="F25:F26"/>
    <mergeCell ref="D30:D31"/>
    <mergeCell ref="E30:E31"/>
    <mergeCell ref="F30:F31"/>
    <mergeCell ref="G10:G11"/>
    <mergeCell ref="E15:E16"/>
    <mergeCell ref="F15:F16"/>
    <mergeCell ref="D20:D21"/>
    <mergeCell ref="E20:E21"/>
    <mergeCell ref="F20:F21"/>
    <mergeCell ref="D15:D16"/>
    <mergeCell ref="E44:E45"/>
    <mergeCell ref="D44:D45"/>
    <mergeCell ref="F44:F45"/>
    <mergeCell ref="G44:G45"/>
    <mergeCell ref="H30:H31"/>
    <mergeCell ref="D35:D36"/>
    <mergeCell ref="E35:E36"/>
    <mergeCell ref="F35:F36"/>
    <mergeCell ref="G35:G36"/>
    <mergeCell ref="G30:G31"/>
    <mergeCell ref="M30:M31"/>
    <mergeCell ref="H35:H36"/>
    <mergeCell ref="H44:H45"/>
    <mergeCell ref="D40:D41"/>
    <mergeCell ref="F40:F41"/>
    <mergeCell ref="G40:G41"/>
    <mergeCell ref="H40:H41"/>
    <mergeCell ref="M35:M36"/>
    <mergeCell ref="M40:M41"/>
    <mergeCell ref="E40:E41"/>
  </mergeCells>
  <printOptions/>
  <pageMargins left="0.6692913385826772" right="0.5905511811023623" top="0.5905511811023623" bottom="0.5905511811023623" header="0.5118110236220472" footer="0.3937007874015748"/>
  <pageSetup orientation="portrait" paperSize="9"/>
  <headerFooter alignWithMargins="0">
    <oddHeader xml:space="preserve">&amp;R&amp;"ＭＳ ゴシック,標準"&amp;8P&amp;P/&amp;N </oddHeader>
    <oddFooter>&amp;R&amp;"ＭＳ ゴシック,標準"&amp;8Ver.4.1
神奈川県総合リハビリテーションセンター・吉備国際大学臨床心理学研究科</oddFooter>
  </headerFooter>
  <ignoredErrors>
    <ignoredError sqref="D44 F44 H40 H10 H15 H20 H25 H30 H3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TBI-31 Ver.4.1</dc:title>
  <dc:subject/>
  <dc:creator>Yoshio KUBO</dc:creator>
  <cp:keywords/>
  <dc:description/>
  <cp:lastModifiedBy>KUBO</cp:lastModifiedBy>
  <cp:lastPrinted>2007-09-27T00:13:45Z</cp:lastPrinted>
  <dcterms:created xsi:type="dcterms:W3CDTF">2004-01-05T15:02:46Z</dcterms:created>
  <dcterms:modified xsi:type="dcterms:W3CDTF">2016-10-22T04:14:45Z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